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5570" windowHeight="11820"/>
  </bookViews>
  <sheets>
    <sheet name="1 FT" sheetId="1" r:id="rId1"/>
  </sheets>
  <calcPr calcId="152511"/>
</workbook>
</file>

<file path=xl/calcChain.xml><?xml version="1.0" encoding="utf-8"?>
<calcChain xmlns="http://schemas.openxmlformats.org/spreadsheetml/2006/main">
  <c r="B5" i="1" l="1"/>
  <c r="C9" i="1" l="1"/>
  <c r="C10" i="1" s="1"/>
  <c r="C11" i="1" s="1"/>
  <c r="D5" i="1"/>
  <c r="C24" i="1" l="1"/>
</calcChain>
</file>

<file path=xl/sharedStrings.xml><?xml version="1.0" encoding="utf-8"?>
<sst xmlns="http://schemas.openxmlformats.org/spreadsheetml/2006/main" count="25" uniqueCount="25">
  <si>
    <t>Pipeline Diameter"</t>
  </si>
  <si>
    <t>Instructions (Please Read)</t>
  </si>
  <si>
    <t>Number of Miles</t>
  </si>
  <si>
    <t>Equals this Number of Lineal Feet</t>
  </si>
  <si>
    <t>3) Input the number of lineal feet on the pipeline that needs to be wrapped with Tuff-N-Nuff.</t>
  </si>
  <si>
    <t>Pipeline Length'</t>
  </si>
  <si>
    <t>5) A "miles to feet" calculator has been added at the bottom of this page for your convenience.</t>
  </si>
  <si>
    <t>Pipeline Sq Ft to be Wrapped</t>
  </si>
  <si>
    <t>4) Input the outside diameter size in inches of the pipeline which is being wrapped.</t>
  </si>
  <si>
    <t>Tape Roll Length'</t>
  </si>
  <si>
    <r>
      <t xml:space="preserve">1) All areas shaded in </t>
    </r>
    <r>
      <rPr>
        <b/>
        <sz val="14"/>
        <rFont val="Calibri"/>
        <family val="2"/>
        <scheme val="minor"/>
      </rPr>
      <t>yellow</t>
    </r>
    <r>
      <rPr>
        <sz val="14"/>
        <color theme="1"/>
        <rFont val="Calibri"/>
        <family val="2"/>
        <scheme val="minor"/>
      </rPr>
      <t xml:space="preserve"> above need to be filled in order to determine the number of rolls  of tape required.</t>
    </r>
  </si>
  <si>
    <t>TNN Thickness</t>
  </si>
  <si>
    <t>3/8"</t>
  </si>
  <si>
    <t>Pipeline Circ.</t>
  </si>
  <si>
    <t>Estimated Waste Factor</t>
  </si>
  <si>
    <t>Linear foot of tape required:</t>
  </si>
  <si>
    <t>feet</t>
  </si>
  <si>
    <t>Number of tape rolls required:</t>
  </si>
  <si>
    <t>rolls</t>
  </si>
  <si>
    <t>Number of tape boxes required:</t>
  </si>
  <si>
    <t>boxes</t>
  </si>
  <si>
    <r>
      <t xml:space="preserve">7) The area shaded in </t>
    </r>
    <r>
      <rPr>
        <b/>
        <sz val="14"/>
        <rFont val="Calibri"/>
        <family val="2"/>
        <scheme val="minor"/>
      </rPr>
      <t>blue</t>
    </r>
    <r>
      <rPr>
        <sz val="14"/>
        <color theme="1"/>
        <rFont val="Calibri"/>
        <family val="2"/>
        <scheme val="minor"/>
      </rPr>
      <t xml:space="preserve"> above will give you the number of rolls you will need for your specific project (figured for a 1 ft wrap) once you have supplied all of the information in the areas shaded with yellow.</t>
    </r>
  </si>
  <si>
    <t>2) Input the tape roll length in feet for the roll you are wanting to use for spiral wrapping.</t>
  </si>
  <si>
    <t>6) Assumption that the spiral for wrap is made every 12" along the length of the pipeline with a full wrap at each end of the pipe.</t>
  </si>
  <si>
    <t>8) Assumption of 72 rolls per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</si>
</sst>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 style="medium">
        <color indexed="64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0" xfId="0" applyBorder="1"/>
    <xf numFmtId="0" fontId="3" fillId="0" borderId="0" xfId="0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1" fontId="0" fillId="0" borderId="8" xfId="0" applyNumberFormat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9" fontId="2" fillId="2" borderId="1" xfId="0" applyNumberFormat="1" applyFont="1" applyFill="1" applyBorder="1"/>
    <xf numFmtId="9" fontId="0" fillId="0" borderId="6" xfId="0" applyNumberFormat="1" applyFill="1" applyBorder="1"/>
    <xf numFmtId="3" fontId="6" fillId="2" borderId="9" xfId="0" applyNumberFormat="1" applyFont="1" applyFill="1" applyBorder="1" applyAlignment="1">
      <alignment horizontal="center"/>
    </xf>
    <xf numFmtId="0" fontId="6" fillId="2" borderId="10" xfId="0" applyFont="1" applyFill="1" applyBorder="1"/>
    <xf numFmtId="1" fontId="6" fillId="2" borderId="8" xfId="0" applyNumberFormat="1" applyFont="1" applyFill="1" applyBorder="1" applyAlignment="1">
      <alignment horizontal="center"/>
    </xf>
    <xf numFmtId="0" fontId="6" fillId="2" borderId="11" xfId="0" applyFont="1" applyFill="1" applyBorder="1"/>
    <xf numFmtId="164" fontId="6" fillId="2" borderId="12" xfId="0" applyNumberFormat="1" applyFont="1" applyFill="1" applyBorder="1" applyAlignment="1">
      <alignment horizontal="center"/>
    </xf>
    <xf numFmtId="0" fontId="6" fillId="2" borderId="13" xfId="0" applyFont="1" applyFill="1" applyBorder="1"/>
    <xf numFmtId="2" fontId="2" fillId="2" borderId="3" xfId="0" applyNumberFormat="1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justify"/>
    </xf>
    <xf numFmtId="0" fontId="2" fillId="0" borderId="0" xfId="0" applyFont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3" fillId="3" borderId="3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0" borderId="0" xfId="0" applyFont="1" applyAlignment="1">
      <alignment horizontal="left" vertical="justify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zoomScale="60" zoomScaleNormal="60" workbookViewId="0">
      <selection activeCell="G11" sqref="G11"/>
    </sheetView>
  </sheetViews>
  <sheetFormatPr defaultRowHeight="18.75" x14ac:dyDescent="0.3"/>
  <cols>
    <col min="1" max="1" width="22.28515625" style="1" customWidth="1"/>
    <col min="2" max="2" width="22.28515625" style="2" customWidth="1"/>
    <col min="3" max="3" width="21.28515625" style="3" customWidth="1"/>
    <col min="4" max="4" width="26.85546875" style="3" customWidth="1"/>
    <col min="5" max="5" width="32.7109375" style="2" customWidth="1"/>
    <col min="6" max="6" width="9.140625" style="1"/>
  </cols>
  <sheetData>
    <row r="1" spans="1:7" ht="30" customHeight="1" thickTop="1" thickBot="1" x14ac:dyDescent="0.35">
      <c r="A1" s="5" t="s">
        <v>9</v>
      </c>
      <c r="B1" s="5" t="s">
        <v>11</v>
      </c>
      <c r="C1" s="10"/>
      <c r="D1" s="1"/>
      <c r="E1"/>
      <c r="F1"/>
    </row>
    <row r="2" spans="1:7" ht="30" customHeight="1" thickTop="1" thickBot="1" x14ac:dyDescent="0.35">
      <c r="A2" s="4">
        <v>180</v>
      </c>
      <c r="B2" s="4" t="s">
        <v>12</v>
      </c>
      <c r="C2" s="11"/>
      <c r="D2" s="1"/>
      <c r="E2"/>
      <c r="F2"/>
    </row>
    <row r="3" spans="1:7" ht="30" customHeight="1" thickTop="1" thickBot="1" x14ac:dyDescent="0.35"/>
    <row r="4" spans="1:7" ht="30" customHeight="1" thickTop="1" thickBot="1" x14ac:dyDescent="0.35">
      <c r="A4" s="5" t="s">
        <v>0</v>
      </c>
      <c r="B4" s="5" t="s">
        <v>13</v>
      </c>
      <c r="C4" s="5" t="s">
        <v>5</v>
      </c>
      <c r="D4" s="39" t="s">
        <v>7</v>
      </c>
      <c r="E4" s="40"/>
      <c r="F4" s="2"/>
      <c r="G4" s="1"/>
    </row>
    <row r="5" spans="1:7" ht="30" customHeight="1" thickTop="1" thickBot="1" x14ac:dyDescent="0.35">
      <c r="A5" s="4">
        <v>24</v>
      </c>
      <c r="B5" s="12">
        <f>(A5+3/8*2)*PI()</f>
        <v>77.754418176347386</v>
      </c>
      <c r="C5" s="8">
        <v>80000</v>
      </c>
      <c r="D5" s="41">
        <f>(2*3.14159*((A5+(3/8)/2)/12)*C5)</f>
        <v>1013162.775</v>
      </c>
      <c r="E5" s="42"/>
      <c r="F5" s="2"/>
      <c r="G5" s="1"/>
    </row>
    <row r="6" spans="1:7" ht="30" customHeight="1" thickTop="1" thickBot="1" x14ac:dyDescent="0.35">
      <c r="A6" s="7"/>
      <c r="B6" s="14"/>
      <c r="C6" s="7"/>
      <c r="D6" s="13"/>
      <c r="E6" s="6"/>
      <c r="F6" s="2"/>
      <c r="G6" s="1"/>
    </row>
    <row r="7" spans="1:7" ht="30" customHeight="1" thickTop="1" thickBot="1" x14ac:dyDescent="0.35">
      <c r="A7" s="17" t="s">
        <v>14</v>
      </c>
      <c r="B7" s="18"/>
      <c r="C7" s="19">
        <v>0.1</v>
      </c>
      <c r="D7" s="16"/>
    </row>
    <row r="8" spans="1:7" ht="30" customHeight="1" thickTop="1" thickBot="1" x14ac:dyDescent="0.35">
      <c r="A8" s="15"/>
      <c r="B8" s="15"/>
      <c r="C8" s="20"/>
      <c r="D8" s="6"/>
    </row>
    <row r="9" spans="1:7" ht="30" customHeight="1" thickTop="1" thickBot="1" x14ac:dyDescent="0.35">
      <c r="A9" s="44" t="s">
        <v>15</v>
      </c>
      <c r="B9" s="45"/>
      <c r="C9" s="21">
        <f>SUM(1+C7)*((C5+2)*(B5/12))</f>
        <v>570213.3216032132</v>
      </c>
      <c r="D9" s="22" t="s">
        <v>16</v>
      </c>
      <c r="E9"/>
      <c r="F9"/>
    </row>
    <row r="10" spans="1:7" ht="30" customHeight="1" thickTop="1" thickBot="1" x14ac:dyDescent="0.35">
      <c r="A10" s="44" t="s">
        <v>17</v>
      </c>
      <c r="B10" s="45"/>
      <c r="C10" s="23">
        <f>+C9/A2</f>
        <v>3167.8517866845177</v>
      </c>
      <c r="D10" s="24" t="s">
        <v>18</v>
      </c>
      <c r="E10"/>
      <c r="F10"/>
    </row>
    <row r="11" spans="1:7" ht="30" customHeight="1" thickTop="1" thickBot="1" x14ac:dyDescent="0.35">
      <c r="A11" s="44" t="s">
        <v>19</v>
      </c>
      <c r="B11" s="45"/>
      <c r="C11" s="25">
        <f>+C10/72</f>
        <v>43.997941481729413</v>
      </c>
      <c r="D11" s="26" t="s">
        <v>20</v>
      </c>
      <c r="E11"/>
      <c r="F11"/>
    </row>
    <row r="12" spans="1:7" ht="30" customHeight="1" thickTop="1" thickBot="1" x14ac:dyDescent="0.35"/>
    <row r="13" spans="1:7" ht="30" customHeight="1" thickTop="1" thickBot="1" x14ac:dyDescent="0.35">
      <c r="A13" s="36" t="s">
        <v>1</v>
      </c>
      <c r="B13" s="37"/>
      <c r="C13" s="37"/>
      <c r="D13" s="37"/>
      <c r="E13" s="38"/>
      <c r="G13" s="9"/>
    </row>
    <row r="14" spans="1:7" ht="30" customHeight="1" thickTop="1" x14ac:dyDescent="0.3">
      <c r="A14" s="43" t="s">
        <v>10</v>
      </c>
      <c r="B14" s="43"/>
      <c r="C14" s="43"/>
      <c r="D14" s="43"/>
      <c r="E14" s="43"/>
    </row>
    <row r="15" spans="1:7" ht="30" customHeight="1" x14ac:dyDescent="0.3">
      <c r="A15" s="33" t="s">
        <v>22</v>
      </c>
      <c r="B15" s="33"/>
      <c r="C15" s="33"/>
      <c r="D15" s="33"/>
      <c r="E15" s="33"/>
    </row>
    <row r="16" spans="1:7" ht="30" customHeight="1" x14ac:dyDescent="0.3">
      <c r="A16" s="33" t="s">
        <v>4</v>
      </c>
      <c r="B16" s="33"/>
      <c r="C16" s="33"/>
      <c r="D16" s="33"/>
      <c r="E16" s="33"/>
    </row>
    <row r="17" spans="1:5" ht="30" customHeight="1" x14ac:dyDescent="0.3">
      <c r="A17" s="33" t="s">
        <v>8</v>
      </c>
      <c r="B17" s="33"/>
      <c r="C17" s="33"/>
      <c r="D17" s="33"/>
      <c r="E17" s="33"/>
    </row>
    <row r="18" spans="1:5" ht="30" customHeight="1" x14ac:dyDescent="0.3">
      <c r="A18" s="33" t="s">
        <v>6</v>
      </c>
      <c r="B18" s="33"/>
      <c r="C18" s="33"/>
      <c r="D18" s="33"/>
      <c r="E18" s="33"/>
    </row>
    <row r="19" spans="1:5" ht="37.5" customHeight="1" x14ac:dyDescent="0.3">
      <c r="A19" s="35" t="s">
        <v>23</v>
      </c>
      <c r="B19" s="35"/>
      <c r="C19" s="35"/>
      <c r="D19" s="35"/>
      <c r="E19" s="35"/>
    </row>
    <row r="20" spans="1:5" ht="38.25" customHeight="1" x14ac:dyDescent="0.3">
      <c r="A20" s="34" t="s">
        <v>21</v>
      </c>
      <c r="B20" s="34"/>
      <c r="C20" s="34"/>
      <c r="D20" s="34"/>
      <c r="E20" s="34"/>
    </row>
    <row r="21" spans="1:5" ht="25.5" customHeight="1" x14ac:dyDescent="0.3">
      <c r="A21" s="46" t="s">
        <v>24</v>
      </c>
      <c r="B21" s="46"/>
      <c r="C21" s="46"/>
      <c r="D21" s="46"/>
      <c r="E21" s="46"/>
    </row>
    <row r="22" spans="1:5" ht="30" customHeight="1" thickBot="1" x14ac:dyDescent="0.35"/>
    <row r="23" spans="1:5" ht="30" customHeight="1" thickTop="1" thickBot="1" x14ac:dyDescent="0.35">
      <c r="A23" s="39" t="s">
        <v>2</v>
      </c>
      <c r="B23" s="40"/>
      <c r="C23" s="29" t="s">
        <v>3</v>
      </c>
      <c r="D23" s="30"/>
    </row>
    <row r="24" spans="1:5" ht="30" customHeight="1" thickTop="1" thickBot="1" x14ac:dyDescent="0.35">
      <c r="A24" s="27">
        <v>10</v>
      </c>
      <c r="B24" s="28"/>
      <c r="C24" s="31">
        <f>A24*5280</f>
        <v>52800</v>
      </c>
      <c r="D24" s="32"/>
    </row>
    <row r="25" spans="1:5" ht="30" customHeight="1" thickTop="1" x14ac:dyDescent="0.3"/>
    <row r="26" spans="1:5" ht="30" customHeight="1" x14ac:dyDescent="0.3"/>
    <row r="27" spans="1:5" ht="30" customHeight="1" x14ac:dyDescent="0.3"/>
    <row r="28" spans="1:5" ht="30" customHeight="1" x14ac:dyDescent="0.3"/>
    <row r="29" spans="1:5" ht="30" customHeight="1" x14ac:dyDescent="0.3"/>
    <row r="30" spans="1:5" ht="30" customHeight="1" x14ac:dyDescent="0.3"/>
    <row r="31" spans="1:5" ht="30" customHeight="1" x14ac:dyDescent="0.3"/>
    <row r="32" spans="1:5" ht="30" customHeight="1" x14ac:dyDescent="0.3"/>
    <row r="33" ht="30" customHeight="1" x14ac:dyDescent="0.3"/>
    <row r="34" ht="30" customHeight="1" x14ac:dyDescent="0.3"/>
    <row r="35" ht="30" customHeight="1" x14ac:dyDescent="0.3"/>
    <row r="36" ht="30" customHeight="1" x14ac:dyDescent="0.3"/>
    <row r="37" ht="30" customHeight="1" x14ac:dyDescent="0.3"/>
  </sheetData>
  <mergeCells count="18">
    <mergeCell ref="A13:E13"/>
    <mergeCell ref="D4:E4"/>
    <mergeCell ref="D5:E5"/>
    <mergeCell ref="A23:B23"/>
    <mergeCell ref="A14:E14"/>
    <mergeCell ref="A16:E16"/>
    <mergeCell ref="A15:E15"/>
    <mergeCell ref="A9:B9"/>
    <mergeCell ref="A10:B10"/>
    <mergeCell ref="A11:B11"/>
    <mergeCell ref="A21:E21"/>
    <mergeCell ref="A24:B24"/>
    <mergeCell ref="C23:D23"/>
    <mergeCell ref="C24:D24"/>
    <mergeCell ref="A17:E17"/>
    <mergeCell ref="A20:E20"/>
    <mergeCell ref="A19:E19"/>
    <mergeCell ref="A18:E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 FT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 Fultz</dc:creator>
  <cp:lastModifiedBy>Horn, Kim</cp:lastModifiedBy>
  <dcterms:created xsi:type="dcterms:W3CDTF">2014-08-12T14:54:07Z</dcterms:created>
  <dcterms:modified xsi:type="dcterms:W3CDTF">2018-06-25T16:35:15Z</dcterms:modified>
</cp:coreProperties>
</file>